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świetlenia\Latarnie Skała rynek i ul Kościelna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Arkusz1!$G$6:$L$22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8" i="1"/>
  <c r="L17" i="1"/>
  <c r="L16" i="1"/>
  <c r="L15" i="1"/>
  <c r="L14" i="1"/>
  <c r="L13" i="1"/>
  <c r="L12" i="1"/>
  <c r="L11" i="1"/>
  <c r="L19" i="1" l="1"/>
  <c r="L20" i="1" l="1"/>
  <c r="L21" i="1" s="1"/>
</calcChain>
</file>

<file path=xl/sharedStrings.xml><?xml version="1.0" encoding="utf-8"?>
<sst xmlns="http://schemas.openxmlformats.org/spreadsheetml/2006/main" count="30" uniqueCount="24">
  <si>
    <t>zakres czynności</t>
  </si>
  <si>
    <t>cena jednostkowa</t>
  </si>
  <si>
    <t>koszt</t>
  </si>
  <si>
    <t>lp.</t>
  </si>
  <si>
    <t>wyłączenie zasilania na czas prac</t>
  </si>
  <si>
    <t>zabezpieczenie terenu na czas naprawy latarni</t>
  </si>
  <si>
    <t>ilość mb,szt, m2, kpl</t>
  </si>
  <si>
    <t xml:space="preserve">demontaż fundamentu. </t>
  </si>
  <si>
    <t>opracowanie protokołow z popraności działania oświetlenia. Pomiar rezystancji izolacji kabla</t>
  </si>
  <si>
    <t>kpl</t>
  </si>
  <si>
    <t>Razem netto</t>
  </si>
  <si>
    <t>demontaż istniejących latarni. Zdemontowane latarnie należy przekazać zamawiajacemu. Przewieść w miejsce wskazane przez zamawiającego. Max do 10km</t>
  </si>
  <si>
    <t>podatek VAT</t>
  </si>
  <si>
    <t>Razem brutto</t>
  </si>
  <si>
    <t>rozebranie nawierzchni z kostki brukowej w miejscu demontowanych fundamentów. Przyjęto około 2,5m2 na latarnię. 6x2,5=15m2</t>
  </si>
  <si>
    <t>Przygoptowanei wykopu pod montaż nowego fundamentu. Oczyszczenei przewodów, sprawdzenie poprawności działania, wykonanie chudego betonu itp.</t>
  </si>
  <si>
    <t>Dostawa i montaż gotowych latarni. Fundament + latarnia + montaż zgodnie z specyfikacja</t>
  </si>
  <si>
    <t>Opcjonalnie. Koszt wymiany kabla w przypadku konieczności wykonania wykopu otwartego. Ok. 80mb</t>
  </si>
  <si>
    <t>odtworzenie nawierzchni z kostki brukowej, uzupełnienie brakującej kostki brukowej, przygotowanie podbudowy</t>
  </si>
  <si>
    <t>szt</t>
  </si>
  <si>
    <t>m2</t>
  </si>
  <si>
    <t>mb</t>
  </si>
  <si>
    <t>Kosztorys inwestorski</t>
  </si>
  <si>
    <t>Naprawa oświetlenia ulicznego w miejscowości Skała ulica Nullo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</si>
</sst>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164" fontId="0" fillId="0" borderId="6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9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L22"/>
  <sheetViews>
    <sheetView tabSelected="1" topLeftCell="A4" workbookViewId="0">
      <selection activeCell="M29" sqref="M29"/>
    </sheetView>
  </sheetViews>
  <sheetFormatPr defaultRowHeight="15" x14ac:dyDescent="0.25"/>
  <cols>
    <col min="7" max="7" width="5" customWidth="1"/>
    <col min="8" max="8" width="81.28515625" customWidth="1"/>
    <col min="9" max="9" width="5.28515625" customWidth="1"/>
    <col min="10" max="10" width="12.140625" customWidth="1"/>
    <col min="11" max="11" width="13" customWidth="1"/>
    <col min="12" max="12" width="12.28515625" customWidth="1"/>
  </cols>
  <sheetData>
    <row r="6" spans="7:12" ht="15.75" thickBot="1" x14ac:dyDescent="0.3"/>
    <row r="7" spans="7:12" x14ac:dyDescent="0.25">
      <c r="G7" s="24" t="s">
        <v>22</v>
      </c>
      <c r="H7" s="25"/>
      <c r="I7" s="25"/>
      <c r="J7" s="25"/>
      <c r="K7" s="25"/>
      <c r="L7" s="26"/>
    </row>
    <row r="8" spans="7:12" ht="15.75" thickBot="1" x14ac:dyDescent="0.3">
      <c r="G8" s="27" t="s">
        <v>23</v>
      </c>
      <c r="H8" s="28"/>
      <c r="I8" s="28"/>
      <c r="J8" s="28"/>
      <c r="K8" s="28"/>
      <c r="L8" s="29"/>
    </row>
    <row r="9" spans="7:12" ht="30.75" customHeight="1" x14ac:dyDescent="0.25">
      <c r="G9" s="19" t="s">
        <v>3</v>
      </c>
      <c r="H9" s="20" t="s">
        <v>0</v>
      </c>
      <c r="I9" s="21"/>
      <c r="J9" s="22" t="s">
        <v>6</v>
      </c>
      <c r="K9" s="22" t="s">
        <v>1</v>
      </c>
      <c r="L9" s="23" t="s">
        <v>2</v>
      </c>
    </row>
    <row r="10" spans="7:12" x14ac:dyDescent="0.25">
      <c r="G10" s="10">
        <v>1</v>
      </c>
      <c r="H10" s="13" t="s">
        <v>4</v>
      </c>
      <c r="I10" s="2" t="s">
        <v>9</v>
      </c>
      <c r="J10" s="1">
        <v>1</v>
      </c>
      <c r="K10" s="4">
        <v>0</v>
      </c>
      <c r="L10" s="5">
        <f t="shared" ref="L10:L18" si="0">K10*J10</f>
        <v>0</v>
      </c>
    </row>
    <row r="11" spans="7:12" x14ac:dyDescent="0.25">
      <c r="G11" s="10">
        <v>2</v>
      </c>
      <c r="H11" s="13" t="s">
        <v>5</v>
      </c>
      <c r="I11" s="2" t="s">
        <v>9</v>
      </c>
      <c r="J11" s="1">
        <v>1</v>
      </c>
      <c r="K11" s="4">
        <v>0</v>
      </c>
      <c r="L11" s="5">
        <f t="shared" si="0"/>
        <v>0</v>
      </c>
    </row>
    <row r="12" spans="7:12" ht="31.5" customHeight="1" x14ac:dyDescent="0.25">
      <c r="G12" s="10">
        <v>3</v>
      </c>
      <c r="H12" s="14" t="s">
        <v>11</v>
      </c>
      <c r="I12" s="2" t="s">
        <v>19</v>
      </c>
      <c r="J12" s="1">
        <v>3</v>
      </c>
      <c r="K12" s="4">
        <v>0</v>
      </c>
      <c r="L12" s="5">
        <f t="shared" si="0"/>
        <v>0</v>
      </c>
    </row>
    <row r="13" spans="7:12" ht="30" x14ac:dyDescent="0.25">
      <c r="G13" s="10">
        <v>4</v>
      </c>
      <c r="H13" s="14" t="s">
        <v>14</v>
      </c>
      <c r="I13" s="2" t="s">
        <v>20</v>
      </c>
      <c r="J13" s="1">
        <v>15</v>
      </c>
      <c r="K13" s="4">
        <v>0</v>
      </c>
      <c r="L13" s="5">
        <f t="shared" si="0"/>
        <v>0</v>
      </c>
    </row>
    <row r="14" spans="7:12" x14ac:dyDescent="0.25">
      <c r="G14" s="10">
        <v>5</v>
      </c>
      <c r="H14" s="13" t="s">
        <v>7</v>
      </c>
      <c r="I14" s="2" t="s">
        <v>19</v>
      </c>
      <c r="J14" s="1">
        <v>6</v>
      </c>
      <c r="K14" s="4">
        <v>0</v>
      </c>
      <c r="L14" s="5">
        <f t="shared" si="0"/>
        <v>0</v>
      </c>
    </row>
    <row r="15" spans="7:12" ht="30" x14ac:dyDescent="0.25">
      <c r="G15" s="10">
        <v>6</v>
      </c>
      <c r="H15" s="14" t="s">
        <v>15</v>
      </c>
      <c r="I15" s="2" t="s">
        <v>19</v>
      </c>
      <c r="J15" s="1">
        <v>6</v>
      </c>
      <c r="K15" s="4">
        <v>0</v>
      </c>
      <c r="L15" s="5">
        <f t="shared" si="0"/>
        <v>0</v>
      </c>
    </row>
    <row r="16" spans="7:12" x14ac:dyDescent="0.25">
      <c r="G16" s="10">
        <v>7</v>
      </c>
      <c r="H16" s="13" t="s">
        <v>16</v>
      </c>
      <c r="I16" s="2" t="s">
        <v>19</v>
      </c>
      <c r="J16" s="1">
        <v>6</v>
      </c>
      <c r="K16" s="4">
        <v>0</v>
      </c>
      <c r="L16" s="5">
        <f t="shared" si="0"/>
        <v>0</v>
      </c>
    </row>
    <row r="17" spans="7:12" ht="30" x14ac:dyDescent="0.25">
      <c r="G17" s="10">
        <v>8</v>
      </c>
      <c r="H17" s="14" t="s">
        <v>18</v>
      </c>
      <c r="I17" s="2" t="s">
        <v>20</v>
      </c>
      <c r="J17" s="1">
        <v>15</v>
      </c>
      <c r="K17" s="4">
        <v>0</v>
      </c>
      <c r="L17" s="5">
        <f t="shared" si="0"/>
        <v>0</v>
      </c>
    </row>
    <row r="18" spans="7:12" ht="30" x14ac:dyDescent="0.25">
      <c r="G18" s="10">
        <v>9</v>
      </c>
      <c r="H18" s="14" t="s">
        <v>8</v>
      </c>
      <c r="I18" s="2" t="s">
        <v>9</v>
      </c>
      <c r="J18" s="1">
        <v>1</v>
      </c>
      <c r="K18" s="4">
        <v>0</v>
      </c>
      <c r="L18" s="5">
        <f t="shared" si="0"/>
        <v>0</v>
      </c>
    </row>
    <row r="19" spans="7:12" x14ac:dyDescent="0.25">
      <c r="G19" s="6"/>
      <c r="H19" s="13"/>
      <c r="I19" s="2"/>
      <c r="J19" s="1"/>
      <c r="K19" s="3" t="s">
        <v>10</v>
      </c>
      <c r="L19" s="7">
        <f>SUM(L10:L18)</f>
        <v>0</v>
      </c>
    </row>
    <row r="20" spans="7:12" x14ac:dyDescent="0.25">
      <c r="G20" s="6"/>
      <c r="H20" s="13"/>
      <c r="I20" s="2"/>
      <c r="J20" s="17">
        <v>0.23</v>
      </c>
      <c r="K20" s="3" t="s">
        <v>12</v>
      </c>
      <c r="L20" s="5">
        <f>L19*0.23</f>
        <v>0</v>
      </c>
    </row>
    <row r="21" spans="7:12" x14ac:dyDescent="0.25">
      <c r="G21" s="6"/>
      <c r="H21" s="13"/>
      <c r="I21" s="2"/>
      <c r="J21" s="1"/>
      <c r="K21" s="12" t="s">
        <v>13</v>
      </c>
      <c r="L21" s="15">
        <f>L19+L20</f>
        <v>0</v>
      </c>
    </row>
    <row r="22" spans="7:12" ht="30.75" thickBot="1" x14ac:dyDescent="0.3">
      <c r="G22" s="11">
        <v>10</v>
      </c>
      <c r="H22" s="16" t="s">
        <v>17</v>
      </c>
      <c r="I22" s="8" t="s">
        <v>21</v>
      </c>
      <c r="J22" s="18">
        <v>1</v>
      </c>
      <c r="K22" s="8"/>
      <c r="L22" s="9"/>
    </row>
  </sheetData>
  <mergeCells count="2">
    <mergeCell ref="G7:L7"/>
    <mergeCell ref="G8:L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 Misiak</dc:creator>
  <cp:lastModifiedBy>Szczepan Misiak</cp:lastModifiedBy>
  <cp:lastPrinted>2021-11-10T13:39:10Z</cp:lastPrinted>
  <dcterms:created xsi:type="dcterms:W3CDTF">2021-11-10T12:48:03Z</dcterms:created>
  <dcterms:modified xsi:type="dcterms:W3CDTF">2021-11-10T13:41:35Z</dcterms:modified>
</cp:coreProperties>
</file>